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E1548967-20A0-4F64-83EF-62F73BDD99A4}" revIDLastSave="0" xr10:uidLastSave="{00000000-0000-0000-0000-000000000000}"/>
  <bookViews>
    <workbookView tabRatio="665" xr2:uid="{00000000-000D-0000-FFFF-FFFF00000000}" windowHeight="12576" windowWidth="23256" xWindow="-108" yWindow="-108"/>
  </bookViews>
  <sheets>
    <sheet r:id="rId1" name="【記載例】居宅介護支援" sheetId="10"/>
    <sheet r:id="rId2" name="居宅介護支援（１枚版）" sheetId="1"/>
    <sheet r:id="rId3" name="居宅介護支援（100名）" sheetId="9"/>
    <sheet r:id="rId4" name="記入方法" sheetId="5"/>
    <sheet r:id="rId5" name="プルダウン・リスト" sheetId="2"/>
  </sheets>
  <definedNames>
    <definedName localSheetId="0" name="_xlnm.Print_Area">【記載例】居宅介護支援!$A$1:$BD$51</definedName>
    <definedName localSheetId="3" name="_xlnm.Print_Area">記入方法!$A$1:$O$77</definedName>
    <definedName localSheetId="2" name="_xlnm.Print_Area">'居宅介護支援（100名）'!$A$1:$BD$133</definedName>
    <definedName localSheetId="1" name="_xlnm.Print_Area">'居宅介護支援（１枚版）'!$A$1:$BD$51</definedName>
    <definedName localSheetId="0" name="_xlnm.Print_Titles">【記載例】居宅介護支援!$1:$13</definedName>
    <definedName localSheetId="2" name="_xlnm.Print_Titles">'居宅介護支援（100名）'!$1:$13</definedName>
    <definedName localSheetId="1" name="_xlnm.Print_Titles">'居宅介護支援（１枚版）'!$1:$13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7" i="10"/>
  <c r="H127" i="9" l="1"/>
  <c r="L122" i="9"/>
  <c r="C127" i="9" s="1"/>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<sst xmlns="http://schemas.openxmlformats.org/spreadsheetml/2006/main" count="390" uniqueCount="148">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</sst>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7"/>
  <sheetViews>
    <sheetView showGridLines="0" tabSelected="1" view="pageBreakPreview" zoomScaleNormal="55" zoomScaleSheetLayoutView="100" workbookViewId="0"/>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 customHeight="1" x14ac:dyDescent="0.45">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 customHeight="1" x14ac:dyDescent="0.45">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 customHeight="1" x14ac:dyDescent="0.45">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 customHeight="1" x14ac:dyDescent="0.45">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thickBot="1" x14ac:dyDescent="0.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5">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5">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xr:uid="{00000000-0002-0000-0000-000000000000}">
      <formula1>"４週,暦月"</formula1>
    </dataValidation>
    <dataValidation type="list" allowBlank="1" showInputMessage="1" showErrorMessage="1" sqref="J42:K42"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4:D31" xr:uid="{00000000-0002-0000-0000-000003000000}">
      <formula1>職種</formula1>
    </dataValidation>
    <dataValidation type="list" errorStyle="warning" allowBlank="1" showInputMessage="1" error="リストにない場合のみ、入力してください。" sqref="G14:K31" xr:uid="{00000000-0002-0000-0000-000004000000}">
      <formula1>INDIRECT(C14)</formula1>
    </dataValidation>
    <dataValidation type="list" allowBlank="1" showInputMessage="1" showErrorMessage="1" sqref="AZ4:BC4" xr:uid="{00000000-0002-0000-0000-000005000000}">
      <formula1>"予定,実績,予定・実績"</formula1>
    </dataValidation>
    <dataValidation type="list" allowBlank="1" showInputMessage="1" sqref="E14:F31" xr:uid="{00000000-0002-0000-0000-000006000000}">
      <formula1>"A, B, C, D"</formula1>
    </dataValidation>
    <dataValidation allowBlank="1" showInputMessage="1" showErrorMessage="1" error="入力可能範囲　32～40" sqref="AZ6" xr:uid="{00000000-0002-0000-0000-000007000000}"/>
  </dataValidations>
  <printOptions horizontalCentered="1"/>
  <pageMargins left="0.23622047244094491" right="0.23622047244094491" top="0.43307086614173229" bottom="0.27559055118110237" header="0.31496062992125984" footer="0.31496062992125984"/>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F57"/>
  <sheetViews>
    <sheetView showGridLines="0" view="pageBreakPreview" zoomScaleNormal="55" zoomScaleSheetLayoutView="100"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V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ref="W13" si="1">IF(W12=1,"日",IF(W12=2,"月",IF(W12=3,"火",IF(W12=4,"水",IF(W12=5,"木",IF(W12=6,"金","土"))))))</f>
        <v>月</v>
      </c>
      <c r="X13" s="92" t="str">
        <f t="shared" ref="X13" si="2">IF(X12=1,"日",IF(X12=2,"月",IF(X12=3,"火",IF(X12=4,"水",IF(X12=5,"木",IF(X12=6,"金","土"))))))</f>
        <v>火</v>
      </c>
      <c r="Y13" s="92" t="str">
        <f t="shared" ref="Y13" si="3">IF(Y12=1,"日",IF(Y12=2,"月",IF(Y12=3,"火",IF(Y12=4,"水",IF(Y12=5,"木",IF(Y12=6,"金","土"))))))</f>
        <v>水</v>
      </c>
      <c r="Z13" s="92" t="str">
        <f t="shared" ref="Z13" si="4">IF(Z12=1,"日",IF(Z12=2,"月",IF(Z12=3,"火",IF(Z12=4,"水",IF(Z12=5,"木",IF(Z12=6,"金","土"))))))</f>
        <v>木</v>
      </c>
      <c r="AA13" s="92" t="str">
        <f t="shared" ref="AA13" si="5">IF(AA12=1,"日",IF(AA12=2,"月",IF(AA12=3,"火",IF(AA12=4,"水",IF(AA12=5,"木",IF(AA12=6,"金","土"))))))</f>
        <v>金</v>
      </c>
      <c r="AB13" s="92" t="str">
        <f t="shared" ref="AB13" si="6">IF(AB12=1,"日",IF(AB12=2,"月",IF(AB12=3,"火",IF(AB12=4,"水",IF(AB12=5,"木",IF(AB12=6,"金","土"))))))</f>
        <v>土</v>
      </c>
      <c r="AC13" s="93" t="str">
        <f t="shared" ref="AC13" si="7">IF(AC12=1,"日",IF(AC12=2,"月",IF(AC12=3,"火",IF(AC12=4,"水",IF(AC12=5,"木",IF(AC12=6,"金","土"))))))</f>
        <v>日</v>
      </c>
      <c r="AD13" s="91" t="str">
        <f t="shared" ref="AD13" si="8">IF(AD12=1,"日",IF(AD12=2,"月",IF(AD12=3,"火",IF(AD12=4,"水",IF(AD12=5,"木",IF(AD12=6,"金","土"))))))</f>
        <v>月</v>
      </c>
      <c r="AE13" s="92" t="str">
        <f t="shared" ref="AE13" si="9">IF(AE12=1,"日",IF(AE12=2,"月",IF(AE12=3,"火",IF(AE12=4,"水",IF(AE12=5,"木",IF(AE12=6,"金","土"))))))</f>
        <v>火</v>
      </c>
      <c r="AF13" s="92" t="str">
        <f t="shared" ref="AF13" si="10">IF(AF12=1,"日",IF(AF12=2,"月",IF(AF12=3,"火",IF(AF12=4,"水",IF(AF12=5,"木",IF(AF12=6,"金","土"))))))</f>
        <v>水</v>
      </c>
      <c r="AG13" s="92" t="str">
        <f t="shared" ref="AG13" si="11">IF(AG12=1,"日",IF(AG12=2,"月",IF(AG12=3,"火",IF(AG12=4,"水",IF(AG12=5,"木",IF(AG12=6,"金","土"))))))</f>
        <v>木</v>
      </c>
      <c r="AH13" s="92" t="str">
        <f t="shared" ref="AH13" si="12">IF(AH12=1,"日",IF(AH12=2,"月",IF(AH12=3,"火",IF(AH12=4,"水",IF(AH12=5,"木",IF(AH12=6,"金","土"))))))</f>
        <v>金</v>
      </c>
      <c r="AI13" s="92" t="str">
        <f t="shared" ref="AI13" si="13">IF(AI12=1,"日",IF(AI12=2,"月",IF(AI12=3,"火",IF(AI12=4,"水",IF(AI12=5,"木",IF(AI12=6,"金","土"))))))</f>
        <v>土</v>
      </c>
      <c r="AJ13" s="93" t="str">
        <f t="shared" ref="AJ13" si="14">IF(AJ12=1,"日",IF(AJ12=2,"月",IF(AJ12=3,"火",IF(AJ12=4,"水",IF(AJ12=5,"木",IF(AJ12=6,"金","土"))))))</f>
        <v>日</v>
      </c>
      <c r="AK13" s="91" t="str">
        <f t="shared" ref="AK13" si="15">IF(AK12=1,"日",IF(AK12=2,"月",IF(AK12=3,"火",IF(AK12=4,"水",IF(AK12=5,"木",IF(AK12=6,"金","土"))))))</f>
        <v>月</v>
      </c>
      <c r="AL13" s="92" t="str">
        <f t="shared" ref="AL13" si="16">IF(AL12=1,"日",IF(AL12=2,"月",IF(AL12=3,"火",IF(AL12=4,"水",IF(AL12=5,"木",IF(AL12=6,"金","土"))))))</f>
        <v>火</v>
      </c>
      <c r="AM13" s="92" t="str">
        <f t="shared" ref="AM13" si="17">IF(AM12=1,"日",IF(AM12=2,"月",IF(AM12=3,"火",IF(AM12=4,"水",IF(AM12=5,"木",IF(AM12=6,"金","土"))))))</f>
        <v>水</v>
      </c>
      <c r="AN13" s="92" t="str">
        <f t="shared" ref="AN13" si="18">IF(AN12=1,"日",IF(AN12=2,"月",IF(AN12=3,"火",IF(AN12=4,"水",IF(AN12=5,"木",IF(AN12=6,"金","土"))))))</f>
        <v>木</v>
      </c>
      <c r="AO13" s="92" t="str">
        <f t="shared" ref="AO13" si="19">IF(AO12=1,"日",IF(AO12=2,"月",IF(AO12=3,"火",IF(AO12=4,"水",IF(AO12=5,"木",IF(AO12=6,"金","土"))))))</f>
        <v>金</v>
      </c>
      <c r="AP13" s="92" t="str">
        <f t="shared" ref="AP13" si="20">IF(AP12=1,"日",IF(AP12=2,"月",IF(AP12=3,"火",IF(AP12=4,"水",IF(AP12=5,"木",IF(AP12=6,"金","土"))))))</f>
        <v>土</v>
      </c>
      <c r="AQ13" s="93" t="str">
        <f t="shared" ref="AQ13" si="21">IF(AQ12=1,"日",IF(AQ12=2,"月",IF(AQ12=3,"火",IF(AQ12=4,"水",IF(AQ12=5,"木",IF(AQ12=6,"金","土"))))))</f>
        <v>日</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 customHeight="1" x14ac:dyDescent="0.45">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 customHeight="1" x14ac:dyDescent="0.45">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 customHeight="1" x14ac:dyDescent="0.45">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 customHeight="1" x14ac:dyDescent="0.45">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 customHeight="1" x14ac:dyDescent="0.45">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 customHeight="1" x14ac:dyDescent="0.45">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 customHeight="1" x14ac:dyDescent="0.45">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 customHeight="1" x14ac:dyDescent="0.45">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 customHeight="1" x14ac:dyDescent="0.45">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 customHeight="1" x14ac:dyDescent="0.45">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 customHeight="1" x14ac:dyDescent="0.45">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 customHeight="1" x14ac:dyDescent="0.45">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 customHeight="1" x14ac:dyDescent="0.45">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 customHeight="1" x14ac:dyDescent="0.45">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 customHeight="1" x14ac:dyDescent="0.45">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 customHeight="1" x14ac:dyDescent="0.45">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 customHeight="1" x14ac:dyDescent="0.45">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 customHeight="1" thickBot="1" x14ac:dyDescent="0.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5">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5">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5">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5">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5">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2:K42"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4:D31" xr:uid="{00000000-0002-0000-0100-000003000000}">
      <formula1>職種</formula1>
    </dataValidation>
    <dataValidation type="list" errorStyle="warning" allowBlank="1" showInputMessage="1" error="リストにない場合のみ、入力してください。" sqref="G14:K31" xr:uid="{00000000-0002-0000-0100-000004000000}">
      <formula1>INDIRECT(C14)</formula1>
    </dataValidation>
    <dataValidation type="list" allowBlank="1" showInputMessage="1" showErrorMessage="1" sqref="AZ4:BC4" xr:uid="{00000000-0002-0000-0100-000005000000}">
      <formula1>"予定,実績,予定・実績"</formula1>
    </dataValidation>
    <dataValidation type="list" allowBlank="1" showInputMessage="1" sqref="E14:F31" xr:uid="{00000000-0002-0000-0100-000006000000}">
      <formula1>"A, B, C, D"</formula1>
    </dataValidation>
    <dataValidation allowBlank="1" showInputMessage="1" showErrorMessage="1" error="入力可能範囲　32～40" sqref="AZ6" xr:uid="{00000000-0002-0000-0100-000007000000}"/>
  </dataValidations>
  <printOptions horizontalCentered="1"/>
  <pageMargins left="0.23622047244094491" right="0.23622047244094491" top="0.43307086614173229" bottom="0.27559055118110237" header="0.31496062992125984" footer="0.31496062992125984"/>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8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F139"/>
  <sheetViews>
    <sheetView showGridLines="0" zoomScaleNormal="100" zoomScaleSheetLayoutView="75" workbookViewId="0"/>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274">
        <v>6</v>
      </c>
      <c r="V2" s="274"/>
      <c r="W2" s="39" t="s">
        <v>16</v>
      </c>
      <c r="X2" s="275">
        <f>IF(U2=0,"",YEAR(DATE(2018+U2,1,1)))</f>
        <v>2024</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5">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5">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5">
      <c r="A12" s="71"/>
      <c r="B12" s="251"/>
      <c r="C12" s="255"/>
      <c r="D12" s="256"/>
      <c r="E12" s="260"/>
      <c r="F12" s="256"/>
      <c r="G12" s="260"/>
      <c r="H12" s="255"/>
      <c r="I12" s="255"/>
      <c r="J12" s="255"/>
      <c r="K12" s="256"/>
      <c r="L12" s="260"/>
      <c r="M12" s="255"/>
      <c r="N12" s="255"/>
      <c r="O12" s="263"/>
      <c r="P12" s="88">
        <f>WEEKDAY(DATE($X$2,$AB$2,1))</f>
        <v>2</v>
      </c>
      <c r="Q12" s="89">
        <f>WEEKDAY(DATE($X$2,$AB$2,2))</f>
        <v>3</v>
      </c>
      <c r="R12" s="89">
        <f>WEEKDAY(DATE($X$2,$AB$2,3))</f>
        <v>4</v>
      </c>
      <c r="S12" s="89">
        <f>WEEKDAY(DATE($X$2,$AB$2,4))</f>
        <v>5</v>
      </c>
      <c r="T12" s="89">
        <f>WEEKDAY(DATE($X$2,$AB$2,5))</f>
        <v>6</v>
      </c>
      <c r="U12" s="89">
        <f>WEEKDAY(DATE($X$2,$AB$2,6))</f>
        <v>7</v>
      </c>
      <c r="V12" s="90">
        <f>WEEKDAY(DATE($X$2,$AB$2,7))</f>
        <v>1</v>
      </c>
      <c r="W12" s="88">
        <f>WEEKDAY(DATE($X$2,$AB$2,8))</f>
        <v>2</v>
      </c>
      <c r="X12" s="89">
        <f>WEEKDAY(DATE($X$2,$AB$2,9))</f>
        <v>3</v>
      </c>
      <c r="Y12" s="89">
        <f>WEEKDAY(DATE($X$2,$AB$2,10))</f>
        <v>4</v>
      </c>
      <c r="Z12" s="89">
        <f>WEEKDAY(DATE($X$2,$AB$2,11))</f>
        <v>5</v>
      </c>
      <c r="AA12" s="89">
        <f>WEEKDAY(DATE($X$2,$AB$2,12))</f>
        <v>6</v>
      </c>
      <c r="AB12" s="89">
        <f>WEEKDAY(DATE($X$2,$AB$2,13))</f>
        <v>7</v>
      </c>
      <c r="AC12" s="90">
        <f>WEEKDAY(DATE($X$2,$AB$2,14))</f>
        <v>1</v>
      </c>
      <c r="AD12" s="88">
        <f>WEEKDAY(DATE($X$2,$AB$2,15))</f>
        <v>2</v>
      </c>
      <c r="AE12" s="89">
        <f>WEEKDAY(DATE($X$2,$AB$2,16))</f>
        <v>3</v>
      </c>
      <c r="AF12" s="89">
        <f>WEEKDAY(DATE($X$2,$AB$2,17))</f>
        <v>4</v>
      </c>
      <c r="AG12" s="89">
        <f>WEEKDAY(DATE($X$2,$AB$2,18))</f>
        <v>5</v>
      </c>
      <c r="AH12" s="89">
        <f>WEEKDAY(DATE($X$2,$AB$2,19))</f>
        <v>6</v>
      </c>
      <c r="AI12" s="89">
        <f>WEEKDAY(DATE($X$2,$AB$2,20))</f>
        <v>7</v>
      </c>
      <c r="AJ12" s="90">
        <f>WEEKDAY(DATE($X$2,$AB$2,21))</f>
        <v>1</v>
      </c>
      <c r="AK12" s="88">
        <f>WEEKDAY(DATE($X$2,$AB$2,22))</f>
        <v>2</v>
      </c>
      <c r="AL12" s="89">
        <f>WEEKDAY(DATE($X$2,$AB$2,23))</f>
        <v>3</v>
      </c>
      <c r="AM12" s="89">
        <f>WEEKDAY(DATE($X$2,$AB$2,24))</f>
        <v>4</v>
      </c>
      <c r="AN12" s="89">
        <f>WEEKDAY(DATE($X$2,$AB$2,25))</f>
        <v>5</v>
      </c>
      <c r="AO12" s="89">
        <f>WEEKDAY(DATE($X$2,$AB$2,26))</f>
        <v>6</v>
      </c>
      <c r="AP12" s="89">
        <f>WEEKDAY(DATE($X$2,$AB$2,27))</f>
        <v>7</v>
      </c>
      <c r="AQ12" s="90">
        <f>WEEKDAY(DATE($X$2,$AB$2,28))</f>
        <v>1</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5">
      <c r="A13" s="71"/>
      <c r="B13" s="252"/>
      <c r="C13" s="257"/>
      <c r="D13" s="258"/>
      <c r="E13" s="261"/>
      <c r="F13" s="258"/>
      <c r="G13" s="261"/>
      <c r="H13" s="257"/>
      <c r="I13" s="257"/>
      <c r="J13" s="257"/>
      <c r="K13" s="258"/>
      <c r="L13" s="261"/>
      <c r="M13" s="257"/>
      <c r="N13" s="257"/>
      <c r="O13" s="264"/>
      <c r="P13" s="91" t="str">
        <f>IF(P12=1,"日",IF(P12=2,"月",IF(P12=3,"火",IF(P12=4,"水",IF(P12=5,"木",IF(P12=6,"金","土"))))))</f>
        <v>月</v>
      </c>
      <c r="Q13" s="92" t="str">
        <f t="shared" ref="Q13:AQ13" si="0">IF(Q12=1,"日",IF(Q12=2,"月",IF(Q12=3,"火",IF(Q12=4,"水",IF(Q12=5,"木",IF(Q12=6,"金","土"))))))</f>
        <v>火</v>
      </c>
      <c r="R13" s="92" t="str">
        <f t="shared" si="0"/>
        <v>水</v>
      </c>
      <c r="S13" s="92" t="str">
        <f t="shared" si="0"/>
        <v>木</v>
      </c>
      <c r="T13" s="92" t="str">
        <f t="shared" si="0"/>
        <v>金</v>
      </c>
      <c r="U13" s="92" t="str">
        <f t="shared" si="0"/>
        <v>土</v>
      </c>
      <c r="V13" s="93" t="str">
        <f t="shared" si="0"/>
        <v>日</v>
      </c>
      <c r="W13" s="91" t="str">
        <f t="shared" si="0"/>
        <v>月</v>
      </c>
      <c r="X13" s="92" t="str">
        <f t="shared" si="0"/>
        <v>火</v>
      </c>
      <c r="Y13" s="92" t="str">
        <f t="shared" si="0"/>
        <v>水</v>
      </c>
      <c r="Z13" s="92" t="str">
        <f t="shared" si="0"/>
        <v>木</v>
      </c>
      <c r="AA13" s="92" t="str">
        <f t="shared" si="0"/>
        <v>金</v>
      </c>
      <c r="AB13" s="92" t="str">
        <f t="shared" si="0"/>
        <v>土</v>
      </c>
      <c r="AC13" s="93" t="str">
        <f t="shared" si="0"/>
        <v>日</v>
      </c>
      <c r="AD13" s="91" t="str">
        <f t="shared" si="0"/>
        <v>月</v>
      </c>
      <c r="AE13" s="92" t="str">
        <f t="shared" si="0"/>
        <v>火</v>
      </c>
      <c r="AF13" s="92" t="str">
        <f t="shared" si="0"/>
        <v>水</v>
      </c>
      <c r="AG13" s="92" t="str">
        <f t="shared" si="0"/>
        <v>木</v>
      </c>
      <c r="AH13" s="92" t="str">
        <f t="shared" si="0"/>
        <v>金</v>
      </c>
      <c r="AI13" s="92" t="str">
        <f t="shared" si="0"/>
        <v>土</v>
      </c>
      <c r="AJ13" s="93" t="str">
        <f t="shared" si="0"/>
        <v>日</v>
      </c>
      <c r="AK13" s="91" t="str">
        <f t="shared" si="0"/>
        <v>月</v>
      </c>
      <c r="AL13" s="92" t="str">
        <f t="shared" si="0"/>
        <v>火</v>
      </c>
      <c r="AM13" s="92" t="str">
        <f t="shared" si="0"/>
        <v>水</v>
      </c>
      <c r="AN13" s="92" t="str">
        <f t="shared" si="0"/>
        <v>木</v>
      </c>
      <c r="AO13" s="92" t="str">
        <f t="shared" si="0"/>
        <v>金</v>
      </c>
      <c r="AP13" s="92" t="str">
        <f t="shared" si="0"/>
        <v>土</v>
      </c>
      <c r="AQ13" s="93" t="str">
        <f t="shared" si="0"/>
        <v>日</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 customHeight="1" x14ac:dyDescent="0.45">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 customHeight="1" x14ac:dyDescent="0.45">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 customHeight="1" x14ac:dyDescent="0.45">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 customHeight="1" x14ac:dyDescent="0.45">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 customHeight="1" x14ac:dyDescent="0.45">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 customHeight="1" x14ac:dyDescent="0.45">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 customHeight="1" x14ac:dyDescent="0.45">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 customHeight="1" x14ac:dyDescent="0.45">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 customHeight="1" x14ac:dyDescent="0.45">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 customHeight="1" x14ac:dyDescent="0.45">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 customHeight="1" x14ac:dyDescent="0.45">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 customHeight="1" x14ac:dyDescent="0.45">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 customHeight="1" x14ac:dyDescent="0.45">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 customHeight="1" x14ac:dyDescent="0.45">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 customHeight="1" x14ac:dyDescent="0.45">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 customHeight="1" x14ac:dyDescent="0.45">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 customHeight="1" x14ac:dyDescent="0.45">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 customHeight="1" x14ac:dyDescent="0.45">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 customHeight="1" x14ac:dyDescent="0.45">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 customHeight="1" x14ac:dyDescent="0.45">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 customHeight="1" x14ac:dyDescent="0.45">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 customHeight="1" x14ac:dyDescent="0.45">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 customHeight="1" x14ac:dyDescent="0.45">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 customHeight="1" x14ac:dyDescent="0.45">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 customHeight="1" x14ac:dyDescent="0.45">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 customHeight="1" x14ac:dyDescent="0.45">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 customHeight="1" x14ac:dyDescent="0.45">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 customHeight="1" x14ac:dyDescent="0.45">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 customHeight="1" x14ac:dyDescent="0.45">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 customHeight="1" x14ac:dyDescent="0.45">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 customHeight="1" x14ac:dyDescent="0.45">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 customHeight="1" x14ac:dyDescent="0.45">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 customHeight="1" x14ac:dyDescent="0.45">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 customHeight="1" x14ac:dyDescent="0.45">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 customHeight="1" x14ac:dyDescent="0.45">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 customHeight="1" x14ac:dyDescent="0.45">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 customHeight="1" x14ac:dyDescent="0.45">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 customHeight="1" x14ac:dyDescent="0.45">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 customHeight="1" x14ac:dyDescent="0.45">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 customHeight="1" x14ac:dyDescent="0.45">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 customHeight="1" x14ac:dyDescent="0.45">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 customHeight="1" x14ac:dyDescent="0.45">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 customHeight="1" x14ac:dyDescent="0.45">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 customHeight="1" x14ac:dyDescent="0.45">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 customHeight="1" x14ac:dyDescent="0.45">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 customHeight="1" x14ac:dyDescent="0.45">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 customHeight="1" x14ac:dyDescent="0.45">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 customHeight="1" x14ac:dyDescent="0.45">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 customHeight="1" x14ac:dyDescent="0.45">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 customHeight="1" x14ac:dyDescent="0.45">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 customHeight="1" x14ac:dyDescent="0.45">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 customHeight="1" x14ac:dyDescent="0.45">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 customHeight="1" x14ac:dyDescent="0.45">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 customHeight="1" x14ac:dyDescent="0.45">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 customHeight="1" x14ac:dyDescent="0.45">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 customHeight="1" x14ac:dyDescent="0.45">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 customHeight="1" x14ac:dyDescent="0.45">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 customHeight="1" x14ac:dyDescent="0.45">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 customHeight="1" x14ac:dyDescent="0.45">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 customHeight="1" x14ac:dyDescent="0.45">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 customHeight="1" x14ac:dyDescent="0.45">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 customHeight="1" x14ac:dyDescent="0.45">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 customHeight="1" x14ac:dyDescent="0.45">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 customHeight="1" x14ac:dyDescent="0.45">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 customHeight="1" x14ac:dyDescent="0.45">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 customHeight="1" x14ac:dyDescent="0.45">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 customHeight="1" x14ac:dyDescent="0.45">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 customHeight="1" x14ac:dyDescent="0.45">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 customHeight="1" x14ac:dyDescent="0.45">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 customHeight="1" x14ac:dyDescent="0.45">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 customHeight="1" x14ac:dyDescent="0.45">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 customHeight="1" x14ac:dyDescent="0.45">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 customHeight="1" x14ac:dyDescent="0.45">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 customHeight="1" x14ac:dyDescent="0.45">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 customHeight="1" x14ac:dyDescent="0.45">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 customHeight="1" x14ac:dyDescent="0.45">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 customHeight="1" x14ac:dyDescent="0.45">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 customHeight="1" x14ac:dyDescent="0.45">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 customHeight="1" x14ac:dyDescent="0.45">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 customHeight="1" x14ac:dyDescent="0.45">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 customHeight="1" x14ac:dyDescent="0.45">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 customHeight="1" x14ac:dyDescent="0.45">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 customHeight="1" x14ac:dyDescent="0.45">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 customHeight="1" x14ac:dyDescent="0.45">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 customHeight="1" x14ac:dyDescent="0.45">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 customHeight="1" x14ac:dyDescent="0.45">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 customHeight="1" x14ac:dyDescent="0.45">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 customHeight="1" x14ac:dyDescent="0.45">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 customHeight="1" x14ac:dyDescent="0.45">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 customHeight="1" x14ac:dyDescent="0.45">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 customHeight="1" x14ac:dyDescent="0.45">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 customHeight="1" x14ac:dyDescent="0.45">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 customHeight="1" x14ac:dyDescent="0.45">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 customHeight="1" x14ac:dyDescent="0.45">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 customHeight="1" x14ac:dyDescent="0.45">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 customHeight="1" x14ac:dyDescent="0.45">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 customHeight="1" x14ac:dyDescent="0.45">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 customHeight="1" x14ac:dyDescent="0.45">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 customHeight="1" x14ac:dyDescent="0.45">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 customHeight="1" thickBot="1" x14ac:dyDescent="0.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5">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5">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5">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5">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5">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xr:uid="{00000000-0002-0000-0200-000000000000}">
      <formula1>"４週,暦月"</formula1>
    </dataValidation>
    <dataValidation type="list" allowBlank="1" showInputMessage="1" showErrorMessage="1" sqref="J124:K124"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4:D113" xr:uid="{00000000-0002-0000-0200-000003000000}">
      <formula1>職種</formula1>
    </dataValidation>
    <dataValidation type="list" errorStyle="warning" allowBlank="1" showInputMessage="1" error="リストにない場合のみ、入力してください。" sqref="G14:K113" xr:uid="{00000000-0002-0000-0200-000004000000}">
      <formula1>INDIRECT(C14)</formula1>
    </dataValidation>
    <dataValidation type="list" allowBlank="1" showInputMessage="1" showErrorMessage="1" sqref="AZ4:BC4" xr:uid="{00000000-0002-0000-0200-000005000000}">
      <formula1>"予定,実績,予定・実績"</formula1>
    </dataValidation>
    <dataValidation type="list" allowBlank="1" showInputMessage="1" sqref="E14:F113" xr:uid="{00000000-0002-0000-0200-000006000000}">
      <formula1>"A, B, C, D"</formula1>
    </dataValidation>
    <dataValidation allowBlank="1" showInputMessage="1" showErrorMessage="1" error="入力可能範囲　32～40" sqref="AZ6" xr:uid="{00000000-0002-0000-0200-000007000000}"/>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 x14ac:dyDescent="0.45"/>
  <cols>
    <col min="1" max="2" width="9" style="10"/>
    <col min="3" max="3" width="44.19921875" style="10" customWidth="1"/>
    <col min="4" max="16384" width="9" style="10"/>
  </cols>
  <sheetData>
    <row r="1" spans="1:10" x14ac:dyDescent="0.45">
      <c r="A1" s="10" t="s">
        <v>55</v>
      </c>
    </row>
    <row r="2" spans="1:10" s="11" customFormat="1" ht="20.25" customHeight="1" x14ac:dyDescent="0.45">
      <c r="A2" s="12" t="s">
        <v>120</v>
      </c>
      <c r="B2" s="12"/>
      <c r="C2" s="13"/>
    </row>
    <row r="3" spans="1:10" s="11" customFormat="1" ht="20.25" customHeight="1" x14ac:dyDescent="0.45">
      <c r="A3" s="13"/>
      <c r="B3" s="13"/>
      <c r="C3" s="13"/>
    </row>
    <row r="4" spans="1:10" s="11" customFormat="1" ht="20.25" customHeight="1" x14ac:dyDescent="0.45">
      <c r="A4" s="27"/>
      <c r="B4" s="13" t="s">
        <v>85</v>
      </c>
      <c r="C4" s="13"/>
      <c r="E4" s="277" t="s">
        <v>87</v>
      </c>
      <c r="F4" s="277"/>
      <c r="G4" s="277"/>
      <c r="H4" s="277"/>
      <c r="I4" s="277"/>
      <c r="J4" s="277"/>
    </row>
    <row r="5" spans="1:10" s="11" customFormat="1" ht="20.25" customHeight="1" x14ac:dyDescent="0.45">
      <c r="A5" s="28"/>
      <c r="B5" s="13" t="s">
        <v>86</v>
      </c>
      <c r="C5" s="13"/>
      <c r="E5" s="277"/>
      <c r="F5" s="277"/>
      <c r="G5" s="277"/>
      <c r="H5" s="277"/>
      <c r="I5" s="277"/>
      <c r="J5" s="277"/>
    </row>
    <row r="6" spans="1:10" s="11" customFormat="1" ht="20.25" customHeight="1" x14ac:dyDescent="0.45">
      <c r="A6" s="26" t="s">
        <v>83</v>
      </c>
      <c r="B6" s="13"/>
      <c r="C6" s="13"/>
    </row>
    <row r="7" spans="1:10" s="11" customFormat="1" ht="20.25" customHeight="1" x14ac:dyDescent="0.45">
      <c r="A7" s="26"/>
      <c r="B7" s="13"/>
      <c r="C7" s="13"/>
    </row>
    <row r="8" spans="1:10" s="11" customFormat="1" ht="20.25" customHeight="1" x14ac:dyDescent="0.45">
      <c r="A8" s="13" t="s">
        <v>58</v>
      </c>
      <c r="B8" s="13"/>
      <c r="C8" s="13"/>
    </row>
    <row r="9" spans="1:10" s="11" customFormat="1" ht="20.25" customHeight="1" x14ac:dyDescent="0.45">
      <c r="A9" s="26"/>
      <c r="B9" s="13"/>
      <c r="C9" s="13"/>
    </row>
    <row r="10" spans="1:10" s="11" customFormat="1" ht="20.25" customHeight="1" x14ac:dyDescent="0.45">
      <c r="A10" s="13" t="s">
        <v>95</v>
      </c>
      <c r="B10" s="13"/>
      <c r="C10" s="13"/>
    </row>
    <row r="11" spans="1:10" s="11" customFormat="1" ht="20.25" customHeight="1" x14ac:dyDescent="0.45">
      <c r="A11" s="13"/>
      <c r="B11" s="13"/>
      <c r="C11" s="13"/>
    </row>
    <row r="12" spans="1:10" s="11" customFormat="1" ht="20.25" customHeight="1" x14ac:dyDescent="0.45">
      <c r="A12" s="152" t="s">
        <v>123</v>
      </c>
      <c r="B12" s="13"/>
      <c r="C12" s="13"/>
    </row>
    <row r="13" spans="1:10" s="11" customFormat="1" ht="20.25" customHeight="1" x14ac:dyDescent="0.45">
      <c r="A13" s="13"/>
      <c r="B13" s="13"/>
      <c r="C13" s="13"/>
    </row>
    <row r="14" spans="1:10" s="11" customFormat="1" ht="20.25" customHeight="1" x14ac:dyDescent="0.45">
      <c r="A14" s="13" t="s">
        <v>57</v>
      </c>
      <c r="B14" s="13"/>
      <c r="C14" s="13"/>
    </row>
    <row r="15" spans="1:10" s="11" customFormat="1" ht="20.25" customHeight="1" x14ac:dyDescent="0.45">
      <c r="A15" s="13"/>
      <c r="B15" s="13"/>
      <c r="C15" s="13"/>
    </row>
    <row r="16" spans="1:10" s="11" customFormat="1" ht="20.25" customHeight="1" x14ac:dyDescent="0.45">
      <c r="A16" s="153" t="s">
        <v>134</v>
      </c>
      <c r="B16" s="153"/>
      <c r="C16" s="153"/>
    </row>
    <row r="17" spans="1:3" s="11" customFormat="1" ht="20.25" customHeight="1" x14ac:dyDescent="0.45">
      <c r="A17" s="153"/>
      <c r="B17" s="153"/>
      <c r="C17" s="153"/>
    </row>
    <row r="18" spans="1:3" s="11" customFormat="1" ht="20.25" customHeight="1" x14ac:dyDescent="0.45">
      <c r="A18" s="152" t="s">
        <v>135</v>
      </c>
      <c r="B18" s="13"/>
      <c r="C18" s="13"/>
    </row>
    <row r="19" spans="1:3" s="11" customFormat="1" ht="20.25" customHeight="1" x14ac:dyDescent="0.45">
      <c r="A19" s="13" t="s">
        <v>48</v>
      </c>
      <c r="B19" s="13"/>
      <c r="C19" s="13"/>
    </row>
    <row r="20" spans="1:3" s="11" customFormat="1" ht="20.25" customHeight="1" x14ac:dyDescent="0.45">
      <c r="A20" s="13"/>
      <c r="B20" s="13"/>
      <c r="C20" s="13"/>
    </row>
    <row r="21" spans="1:3" s="11" customFormat="1" ht="20.25" customHeight="1" x14ac:dyDescent="0.45">
      <c r="A21" s="13"/>
      <c r="B21" s="14" t="s">
        <v>26</v>
      </c>
      <c r="C21" s="14" t="s">
        <v>1</v>
      </c>
    </row>
    <row r="22" spans="1:3" s="11" customFormat="1" ht="20.25" customHeight="1" x14ac:dyDescent="0.45">
      <c r="A22" s="13"/>
      <c r="B22" s="14">
        <v>1</v>
      </c>
      <c r="C22" s="15" t="s">
        <v>2</v>
      </c>
    </row>
    <row r="23" spans="1:3" s="11" customFormat="1" ht="20.25" customHeight="1" x14ac:dyDescent="0.45">
      <c r="A23" s="13"/>
      <c r="B23" s="14">
        <v>2</v>
      </c>
      <c r="C23" s="15" t="s">
        <v>112</v>
      </c>
    </row>
    <row r="24" spans="1:3" s="11" customFormat="1" ht="20.25" customHeight="1" x14ac:dyDescent="0.45">
      <c r="A24" s="13"/>
      <c r="B24" s="14">
        <v>3</v>
      </c>
      <c r="C24" s="15" t="s">
        <v>113</v>
      </c>
    </row>
    <row r="25" spans="1:3" s="11" customFormat="1" ht="20.25" customHeight="1" x14ac:dyDescent="0.45">
      <c r="A25" s="13"/>
      <c r="B25" s="13"/>
      <c r="C25" s="13"/>
    </row>
    <row r="26" spans="1:3" s="11" customFormat="1" ht="20.25" customHeight="1" x14ac:dyDescent="0.45">
      <c r="A26" s="13" t="s">
        <v>136</v>
      </c>
      <c r="B26" s="13"/>
      <c r="C26" s="13"/>
    </row>
    <row r="27" spans="1:3" s="11" customFormat="1" ht="20.25" customHeight="1" x14ac:dyDescent="0.45">
      <c r="A27" s="13" t="s">
        <v>49</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50</v>
      </c>
    </row>
    <row r="31" spans="1:3" s="11" customFormat="1" ht="20.25" customHeight="1" x14ac:dyDescent="0.45">
      <c r="A31" s="13"/>
      <c r="B31" s="14" t="s">
        <v>4</v>
      </c>
      <c r="C31" s="15" t="s">
        <v>51</v>
      </c>
    </row>
    <row r="32" spans="1:3" s="11" customFormat="1" ht="20.25" customHeight="1" x14ac:dyDescent="0.45">
      <c r="A32" s="13"/>
      <c r="B32" s="14" t="s">
        <v>5</v>
      </c>
      <c r="C32" s="15" t="s">
        <v>52</v>
      </c>
    </row>
    <row r="33" spans="1:55" s="11" customFormat="1" ht="20.25" customHeight="1" x14ac:dyDescent="0.45">
      <c r="A33" s="13"/>
      <c r="B33" s="14" t="s">
        <v>6</v>
      </c>
      <c r="C33" s="15" t="s">
        <v>69</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2" t="s">
        <v>137</v>
      </c>
      <c r="B40" s="13"/>
      <c r="C40" s="13"/>
    </row>
    <row r="41" spans="1:55" s="11" customFormat="1" ht="20.25" customHeight="1" x14ac:dyDescent="0.45">
      <c r="A41" s="13" t="s">
        <v>54</v>
      </c>
      <c r="B41" s="13"/>
      <c r="C41" s="13"/>
    </row>
    <row r="42" spans="1:55" s="11" customFormat="1" ht="20.25" customHeight="1" x14ac:dyDescent="0.45">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138</v>
      </c>
      <c r="B44" s="13"/>
    </row>
    <row r="45" spans="1:55" s="11" customFormat="1" ht="20.25" customHeight="1" x14ac:dyDescent="0.45"/>
    <row r="46" spans="1:55" s="11" customFormat="1" ht="20.25" customHeight="1" x14ac:dyDescent="0.45">
      <c r="A46" s="13" t="s">
        <v>139</v>
      </c>
      <c r="B46" s="13"/>
      <c r="C46" s="13"/>
    </row>
    <row r="47" spans="1:55" s="11" customFormat="1" ht="20.25" customHeight="1" x14ac:dyDescent="0.45">
      <c r="A47" s="30" t="s">
        <v>97</v>
      </c>
      <c r="B47" s="13"/>
      <c r="C47" s="13"/>
    </row>
    <row r="48" spans="1:55" s="11" customFormat="1" ht="20.25" customHeight="1" x14ac:dyDescent="0.45"/>
    <row r="49" spans="1:55" s="11" customFormat="1" ht="20.25" customHeight="1" x14ac:dyDescent="0.45">
      <c r="A49" s="13" t="s">
        <v>140</v>
      </c>
      <c r="B49" s="13"/>
      <c r="C49" s="13"/>
    </row>
    <row r="50" spans="1:55" s="11" customFormat="1" ht="20.25" customHeight="1" x14ac:dyDescent="0.45">
      <c r="A50" s="13" t="s">
        <v>98</v>
      </c>
      <c r="B50" s="13"/>
      <c r="C50" s="13"/>
    </row>
    <row r="51" spans="1:55" s="11" customFormat="1" ht="20.25" customHeight="1" x14ac:dyDescent="0.45">
      <c r="A51" s="13"/>
      <c r="B51" s="13"/>
      <c r="C51" s="13"/>
    </row>
    <row r="52" spans="1:55" s="11" customFormat="1" ht="20.25" customHeight="1" x14ac:dyDescent="0.45">
      <c r="A52" s="13" t="s">
        <v>141</v>
      </c>
      <c r="B52" s="13"/>
      <c r="C52" s="13"/>
    </row>
    <row r="53" spans="1:55" s="11" customFormat="1" ht="20.25" customHeight="1" x14ac:dyDescent="0.45">
      <c r="A53" s="13"/>
      <c r="B53" s="13"/>
      <c r="C53" s="13"/>
    </row>
    <row r="54" spans="1:55" s="11" customFormat="1" ht="20.25" customHeight="1" x14ac:dyDescent="0.45">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143</v>
      </c>
      <c r="C58" s="25"/>
      <c r="D58" s="16"/>
      <c r="E58" s="16"/>
    </row>
    <row r="59" spans="1:55" s="11" customFormat="1" ht="20.25" customHeight="1" x14ac:dyDescent="0.45">
      <c r="A59" s="84" t="s">
        <v>101</v>
      </c>
      <c r="B59" s="25"/>
      <c r="C59" s="25"/>
      <c r="D59" s="13"/>
      <c r="E59" s="13"/>
    </row>
    <row r="60" spans="1:55" s="11" customFormat="1" ht="20.25" customHeight="1" x14ac:dyDescent="0.45">
      <c r="A60" s="83" t="s">
        <v>102</v>
      </c>
      <c r="B60" s="25"/>
      <c r="C60" s="25"/>
      <c r="D60" s="29"/>
      <c r="E60" s="29"/>
    </row>
    <row r="61" spans="1:55" s="11" customFormat="1" ht="20.25" customHeight="1" x14ac:dyDescent="0.45">
      <c r="A61" s="84" t="s">
        <v>103</v>
      </c>
      <c r="B61" s="25"/>
      <c r="C61" s="25"/>
      <c r="D61" s="29"/>
      <c r="E61" s="29"/>
    </row>
    <row r="62" spans="1:55" s="11" customFormat="1" ht="20.25" customHeight="1" x14ac:dyDescent="0.45">
      <c r="A62" s="83" t="s">
        <v>104</v>
      </c>
      <c r="B62" s="25"/>
      <c r="C62" s="25"/>
      <c r="D62" s="29"/>
      <c r="E62" s="29"/>
    </row>
    <row r="63" spans="1:55" s="11" customFormat="1" ht="20.25" customHeight="1" x14ac:dyDescent="0.45">
      <c r="A63" s="84" t="s">
        <v>144</v>
      </c>
      <c r="B63" s="25"/>
      <c r="C63" s="25"/>
      <c r="D63" s="29"/>
      <c r="E63" s="29"/>
    </row>
    <row r="64" spans="1:55" s="11" customFormat="1" ht="20.25" customHeight="1" x14ac:dyDescent="0.45">
      <c r="A64" s="84" t="s">
        <v>145</v>
      </c>
      <c r="B64" s="25"/>
      <c r="C64" s="25"/>
      <c r="D64" s="29"/>
      <c r="E64" s="29"/>
    </row>
    <row r="65" spans="1:5" s="11" customFormat="1" ht="20.25" customHeight="1" x14ac:dyDescent="0.45">
      <c r="A65" s="84" t="s">
        <v>146</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5"/>
  <sheetViews>
    <sheetView workbookViewId="0">
      <selection activeCell="C16" sqref="C16"/>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74</v>
      </c>
    </row>
    <row r="3" spans="2:11" x14ac:dyDescent="0.45">
      <c r="B3" s="114" t="s">
        <v>75</v>
      </c>
      <c r="C3" s="114" t="s">
        <v>76</v>
      </c>
    </row>
    <row r="4" spans="2:11" x14ac:dyDescent="0.45">
      <c r="B4" s="114">
        <v>1</v>
      </c>
      <c r="C4" s="147" t="s">
        <v>110</v>
      </c>
    </row>
    <row r="5" spans="2:11" x14ac:dyDescent="0.45">
      <c r="B5" s="114">
        <v>2</v>
      </c>
      <c r="C5" s="147" t="s">
        <v>111</v>
      </c>
    </row>
    <row r="6" spans="2:11" x14ac:dyDescent="0.45">
      <c r="B6" s="114">
        <v>3</v>
      </c>
      <c r="C6" s="147"/>
    </row>
    <row r="7" spans="2:11" x14ac:dyDescent="0.45">
      <c r="B7" s="114">
        <v>4</v>
      </c>
      <c r="C7" s="147"/>
    </row>
    <row r="8" spans="2:11" x14ac:dyDescent="0.45">
      <c r="B8" s="114">
        <v>5</v>
      </c>
      <c r="C8" s="147"/>
    </row>
    <row r="9" spans="2:11" x14ac:dyDescent="0.45">
      <c r="B9" s="114">
        <v>6</v>
      </c>
      <c r="C9" s="147"/>
    </row>
    <row r="10" spans="2:11" x14ac:dyDescent="0.45">
      <c r="B10" s="114">
        <v>7</v>
      </c>
      <c r="C10" s="147"/>
    </row>
    <row r="11" spans="2:11" x14ac:dyDescent="0.45">
      <c r="B11" s="114">
        <v>8</v>
      </c>
      <c r="C11" s="147"/>
    </row>
    <row r="13" spans="2:11" x14ac:dyDescent="0.45">
      <c r="B13" s="113" t="s">
        <v>73</v>
      </c>
    </row>
    <row r="14" spans="2:11" ht="27" thickBot="1" x14ac:dyDescent="0.5"/>
    <row r="15" spans="2:11" ht="27" thickBot="1" x14ac:dyDescent="0.5">
      <c r="B15" s="148" t="s">
        <v>59</v>
      </c>
      <c r="C15" s="116" t="s">
        <v>2</v>
      </c>
      <c r="D15" s="117" t="s">
        <v>112</v>
      </c>
      <c r="E15" s="118" t="s">
        <v>113</v>
      </c>
      <c r="F15" s="119" t="s">
        <v>31</v>
      </c>
      <c r="G15" s="119" t="s">
        <v>31</v>
      </c>
      <c r="H15" s="119" t="s">
        <v>31</v>
      </c>
      <c r="I15" s="119" t="s">
        <v>92</v>
      </c>
      <c r="J15" s="119" t="s">
        <v>92</v>
      </c>
      <c r="K15" s="120" t="s">
        <v>92</v>
      </c>
    </row>
    <row r="16" spans="2:11" x14ac:dyDescent="0.45">
      <c r="B16" s="278" t="s">
        <v>60</v>
      </c>
      <c r="C16" s="121" t="s">
        <v>114</v>
      </c>
      <c r="D16" s="126" t="s">
        <v>114</v>
      </c>
      <c r="E16" s="126" t="s">
        <v>106</v>
      </c>
      <c r="F16" s="126"/>
      <c r="G16" s="126"/>
      <c r="H16" s="126"/>
      <c r="I16" s="122"/>
      <c r="J16" s="122"/>
      <c r="K16" s="123"/>
    </row>
    <row r="17" spans="2:11" x14ac:dyDescent="0.45">
      <c r="B17" s="278"/>
      <c r="C17" s="124" t="s">
        <v>67</v>
      </c>
      <c r="D17" s="126" t="s">
        <v>112</v>
      </c>
      <c r="E17" s="126" t="s">
        <v>112</v>
      </c>
      <c r="F17" s="126"/>
      <c r="G17" s="126"/>
      <c r="H17" s="126"/>
      <c r="I17" s="115"/>
      <c r="J17" s="115"/>
      <c r="K17" s="125"/>
    </row>
    <row r="18" spans="2:11" x14ac:dyDescent="0.45">
      <c r="B18" s="278"/>
      <c r="C18" s="124" t="s">
        <v>67</v>
      </c>
      <c r="D18" s="126" t="s">
        <v>31</v>
      </c>
      <c r="E18" s="126" t="s">
        <v>115</v>
      </c>
      <c r="F18" s="126"/>
      <c r="G18" s="126"/>
      <c r="H18" s="126"/>
      <c r="I18" s="115"/>
      <c r="J18" s="115"/>
      <c r="K18" s="125"/>
    </row>
    <row r="19" spans="2:11" x14ac:dyDescent="0.45">
      <c r="B19" s="278"/>
      <c r="C19" s="124" t="s">
        <v>31</v>
      </c>
      <c r="D19" s="126" t="s">
        <v>31</v>
      </c>
      <c r="E19" s="126" t="s">
        <v>116</v>
      </c>
      <c r="F19" s="126"/>
      <c r="G19" s="126"/>
      <c r="H19" s="126"/>
      <c r="I19" s="115"/>
      <c r="J19" s="115"/>
      <c r="K19" s="125"/>
    </row>
    <row r="20" spans="2:11" x14ac:dyDescent="0.45">
      <c r="B20" s="278"/>
      <c r="C20" s="124" t="s">
        <v>31</v>
      </c>
      <c r="D20" s="126" t="s">
        <v>31</v>
      </c>
      <c r="E20" s="126" t="s">
        <v>117</v>
      </c>
      <c r="F20" s="126"/>
      <c r="G20" s="126"/>
      <c r="H20" s="126"/>
      <c r="I20" s="115"/>
      <c r="J20" s="115"/>
      <c r="K20" s="125"/>
    </row>
    <row r="21" spans="2:11" x14ac:dyDescent="0.45">
      <c r="B21" s="278"/>
      <c r="C21" s="124" t="s">
        <v>31</v>
      </c>
      <c r="D21" s="126" t="s">
        <v>31</v>
      </c>
      <c r="E21" s="126" t="s">
        <v>31</v>
      </c>
      <c r="F21" s="126"/>
      <c r="G21" s="126"/>
      <c r="H21" s="126"/>
      <c r="I21" s="115"/>
      <c r="J21" s="115"/>
      <c r="K21" s="125"/>
    </row>
    <row r="22" spans="2:11" x14ac:dyDescent="0.45">
      <c r="B22" s="278"/>
      <c r="C22" s="124" t="s">
        <v>31</v>
      </c>
      <c r="D22" s="126" t="s">
        <v>31</v>
      </c>
      <c r="E22" s="126" t="s">
        <v>31</v>
      </c>
      <c r="F22" s="126"/>
      <c r="G22" s="126"/>
      <c r="H22" s="126"/>
      <c r="I22" s="115"/>
      <c r="J22" s="115"/>
      <c r="K22" s="125"/>
    </row>
    <row r="23" spans="2:11" x14ac:dyDescent="0.45">
      <c r="B23" s="278"/>
      <c r="C23" s="124" t="s">
        <v>31</v>
      </c>
      <c r="D23" s="126" t="s">
        <v>92</v>
      </c>
      <c r="E23" s="126" t="s">
        <v>31</v>
      </c>
      <c r="F23" s="126"/>
      <c r="G23" s="126"/>
      <c r="H23" s="126"/>
      <c r="I23" s="115"/>
      <c r="J23" s="115"/>
      <c r="K23" s="125"/>
    </row>
    <row r="24" spans="2:11" x14ac:dyDescent="0.45">
      <c r="B24" s="278"/>
      <c r="C24" s="124" t="s">
        <v>31</v>
      </c>
      <c r="D24" s="126" t="s">
        <v>92</v>
      </c>
      <c r="E24" s="126" t="s">
        <v>31</v>
      </c>
      <c r="F24" s="126"/>
      <c r="G24" s="126"/>
      <c r="H24" s="126"/>
      <c r="I24" s="115"/>
      <c r="J24" s="115"/>
      <c r="K24" s="125"/>
    </row>
    <row r="25" spans="2:11" x14ac:dyDescent="0.45">
      <c r="B25" s="278"/>
      <c r="C25" s="124" t="s">
        <v>31</v>
      </c>
      <c r="D25" s="127" t="s">
        <v>92</v>
      </c>
      <c r="E25" s="127" t="s">
        <v>31</v>
      </c>
      <c r="F25" s="127"/>
      <c r="G25" s="127"/>
      <c r="H25" s="127"/>
      <c r="I25" s="115"/>
      <c r="J25" s="115"/>
      <c r="K25" s="125"/>
    </row>
    <row r="26" spans="2:11" x14ac:dyDescent="0.45">
      <c r="B26" s="278"/>
      <c r="C26" s="124" t="s">
        <v>31</v>
      </c>
      <c r="D26" s="127" t="s">
        <v>92</v>
      </c>
      <c r="E26" s="127" t="s">
        <v>31</v>
      </c>
      <c r="F26" s="127"/>
      <c r="G26" s="127"/>
      <c r="H26" s="127"/>
      <c r="I26" s="115"/>
      <c r="J26" s="115"/>
      <c r="K26" s="125"/>
    </row>
    <row r="27" spans="2:11" x14ac:dyDescent="0.45">
      <c r="B27" s="278"/>
      <c r="C27" s="124" t="s">
        <v>31</v>
      </c>
      <c r="D27" s="127" t="s">
        <v>92</v>
      </c>
      <c r="E27" s="127" t="s">
        <v>31</v>
      </c>
      <c r="F27" s="127"/>
      <c r="G27" s="127"/>
      <c r="H27" s="127"/>
      <c r="I27" s="115"/>
      <c r="J27" s="115"/>
      <c r="K27" s="125"/>
    </row>
    <row r="28" spans="2:11" ht="27" thickBot="1" x14ac:dyDescent="0.5">
      <c r="B28" s="279"/>
      <c r="C28" s="128" t="s">
        <v>31</v>
      </c>
      <c r="D28" s="129" t="s">
        <v>92</v>
      </c>
      <c r="E28" s="129" t="s">
        <v>31</v>
      </c>
      <c r="F28" s="129"/>
      <c r="G28" s="129"/>
      <c r="H28" s="129"/>
      <c r="I28" s="129"/>
      <c r="J28" s="129"/>
      <c r="K28" s="130"/>
    </row>
    <row r="31" spans="2:11" x14ac:dyDescent="0.45">
      <c r="C31" s="113" t="s">
        <v>88</v>
      </c>
    </row>
    <row r="32" spans="2:11" x14ac:dyDescent="0.45">
      <c r="C32" s="113" t="s">
        <v>32</v>
      </c>
    </row>
    <row r="33" spans="3:3" x14ac:dyDescent="0.45">
      <c r="C33" s="113" t="s">
        <v>107</v>
      </c>
    </row>
    <row r="34" spans="3:3" x14ac:dyDescent="0.45">
      <c r="C34" s="113" t="s">
        <v>91</v>
      </c>
    </row>
    <row r="35" spans="3:3" x14ac:dyDescent="0.45">
      <c r="C35" s="113" t="s">
        <v>118</v>
      </c>
    </row>
    <row r="36" spans="3:3" x14ac:dyDescent="0.45">
      <c r="C36" s="113" t="s">
        <v>119</v>
      </c>
    </row>
    <row r="37" spans="3:3" x14ac:dyDescent="0.45">
      <c r="C37" s="113" t="s">
        <v>33</v>
      </c>
    </row>
    <row r="38" spans="3:3" x14ac:dyDescent="0.45">
      <c r="C38" s="113" t="s">
        <v>34</v>
      </c>
    </row>
    <row r="40" spans="3:3" x14ac:dyDescent="0.45">
      <c r="C40" s="113" t="s">
        <v>108</v>
      </c>
    </row>
    <row r="41" spans="3:3" x14ac:dyDescent="0.45">
      <c r="C41" s="113" t="s">
        <v>61</v>
      </c>
    </row>
    <row r="42" spans="3:3" x14ac:dyDescent="0.45">
      <c r="C42" s="113" t="s">
        <v>62</v>
      </c>
    </row>
    <row r="43" spans="3:3" x14ac:dyDescent="0.45">
      <c r="C43" s="113" t="s">
        <v>63</v>
      </c>
    </row>
    <row r="44" spans="3:3" x14ac:dyDescent="0.45">
      <c r="C44" s="113" t="s">
        <v>64</v>
      </c>
    </row>
    <row r="45" spans="3:3" x14ac:dyDescent="0.45">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11</vt:i4>
      </vt:variant>
    </vt:vector>
  </HeadingPairs>
  <TitlesOfParts>
    <vt:vector baseType="lpstr" size="16">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2021-03-21T05:52:46Z</cp:lastPrinted>
  <dcterms:created xsi:type="dcterms:W3CDTF">2020-01-14T23:44:41Z</dcterms:created>
  <dcterms:modified xsi:type="dcterms:W3CDTF">2023-12-15T10:04:52Z</dcterms:modified>
</cp:coreProperties>
</file>